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<sst xmlns="http://schemas.openxmlformats.org/spreadsheetml/2006/main" count="77" uniqueCount="67">
  <si>
    <t>EUR</t>
  </si>
  <si>
    <t>Názov</t>
  </si>
  <si>
    <t>Bežné príjmy</t>
  </si>
  <si>
    <t>Bežné výdavky</t>
  </si>
  <si>
    <t>Rozdiel</t>
  </si>
  <si>
    <t>Kapitálové príjmy</t>
  </si>
  <si>
    <t>Kapitálové výdavky</t>
  </si>
  <si>
    <t>Finančné op.príjem</t>
  </si>
  <si>
    <t>Finančné op.výdavky</t>
  </si>
  <si>
    <t>Celková rekapitulácia</t>
  </si>
  <si>
    <t>Príjem</t>
  </si>
  <si>
    <t>Výdavky</t>
  </si>
  <si>
    <t>Rekapitulácia po úprave</t>
  </si>
  <si>
    <t>k úprave týchto položiek rozpočtu obce:</t>
  </si>
  <si>
    <t>Príjmy:</t>
  </si>
  <si>
    <t>Pôvodná suma</t>
  </si>
  <si>
    <t>Upravená suma</t>
  </si>
  <si>
    <t>Príjmy obce navýšené spolu o sumu:</t>
  </si>
  <si>
    <t>Úprava o sumu</t>
  </si>
  <si>
    <t>Výdavky upravené o sumu:</t>
  </si>
  <si>
    <t>Finančné operácie</t>
  </si>
  <si>
    <t>Bežný príjem</t>
  </si>
  <si>
    <t>Bežný rozpočet</t>
  </si>
  <si>
    <t>Kapitálový rozpočet</t>
  </si>
  <si>
    <t>Kapitálový príjem</t>
  </si>
  <si>
    <t>SPOLU BV</t>
  </si>
  <si>
    <t>SPOLU BP</t>
  </si>
  <si>
    <t>SPOLU KP</t>
  </si>
  <si>
    <t>CELKOM výdavky</t>
  </si>
  <si>
    <t>Celkom príjmy</t>
  </si>
  <si>
    <t>Ivona Patrášová</t>
  </si>
  <si>
    <t>OBEC Povrazník</t>
  </si>
  <si>
    <t>kod</t>
  </si>
  <si>
    <t xml:space="preserve">V zmysle § 14 zákona č.583/2004 Z.z. o rozpočtových pravidlách územnej samosprávy </t>
  </si>
  <si>
    <t xml:space="preserve">dochádza </t>
  </si>
  <si>
    <t>zdroja</t>
  </si>
  <si>
    <t>Spolu dotácie</t>
  </si>
  <si>
    <t>Spolu 0111</t>
  </si>
  <si>
    <t>111 3</t>
  </si>
  <si>
    <t>Spolu 0451</t>
  </si>
  <si>
    <t>Refundácia za vykurovanie-dotácia</t>
  </si>
  <si>
    <t>Prevod z min.rokov</t>
  </si>
  <si>
    <t>SODB</t>
  </si>
  <si>
    <t>Mzdy a odvody</t>
  </si>
  <si>
    <t>Energie/pelety/</t>
  </si>
  <si>
    <t>Údržba MK</t>
  </si>
  <si>
    <t>Likvidácia odpadu-kontajner VO</t>
  </si>
  <si>
    <t>Spolu 0510</t>
  </si>
  <si>
    <t>VZ,VP materiál na údržbu</t>
  </si>
  <si>
    <t>Kosenie a údržba</t>
  </si>
  <si>
    <t>Spolu 0540</t>
  </si>
  <si>
    <t>VO materiál,údržba VO</t>
  </si>
  <si>
    <t>Spolu 0640</t>
  </si>
  <si>
    <t>Areál a budova MŠ</t>
  </si>
  <si>
    <t>Hasičňaa nádrž hasičská</t>
  </si>
  <si>
    <t>Splátka kontokorent po refund.</t>
  </si>
  <si>
    <t>Schválený 2021</t>
  </si>
  <si>
    <t>Po úprave 1/2021</t>
  </si>
  <si>
    <t>MR údržba /presun na kV z BV/</t>
  </si>
  <si>
    <t>MR rekonštr.spoluuc.</t>
  </si>
  <si>
    <r>
      <t xml:space="preserve"> Rozpočtové opatrenie</t>
    </r>
    <r>
      <rPr>
        <i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č. 1/2021</t>
    </r>
  </si>
  <si>
    <t>SODB 2021 dotácia zo ŠR</t>
  </si>
  <si>
    <t>DVP</t>
  </si>
  <si>
    <t>PHM 50, 633006 = 250</t>
  </si>
  <si>
    <t>rekonštrukcia</t>
  </si>
  <si>
    <t>Schválené OZ 23.2.2021</t>
  </si>
  <si>
    <t>Uz.č. 6/2021</t>
  </si>
</sst>
</file>

<file path=xl/styles.xml><?xml version="1.0" encoding="utf-8"?>
<styleSheet xmlns="http://schemas.openxmlformats.org/spreadsheetml/2006/main">
  <numFmts count="43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\ &quot;Kč&quot;;\-#,##0\ &quot;Kč&quot;"/>
    <numFmt numFmtId="189" formatCode="#,##0\ &quot;Kč&quot;;[Red]\-#,##0\ &quot;Kč&quot;"/>
    <numFmt numFmtId="190" formatCode="#,##0.00\ &quot;Kč&quot;;\-#,##0.00\ &quot;Kč&quot;"/>
    <numFmt numFmtId="191" formatCode="#,##0.00\ &quot;Kč&quot;;[Red]\-#,##0.00\ &quot;Kč&quot;"/>
    <numFmt numFmtId="192" formatCode="_-* #,##0\ &quot;Kč&quot;_-;\-* #,##0\ &quot;Kč&quot;_-;_-* &quot;-&quot;\ &quot;Kč&quot;_-;_-@_-"/>
    <numFmt numFmtId="193" formatCode="_-* #,##0\ _K_č_-;\-* #,##0\ _K_č_-;_-* &quot;-&quot;\ _K_č_-;_-@_-"/>
    <numFmt numFmtId="194" formatCode="_-* #,##0.00\ &quot;Kč&quot;_-;\-* #,##0.00\ &quot;Kč&quot;_-;_-* &quot;-&quot;??\ &quot;Kč&quot;_-;_-@_-"/>
    <numFmt numFmtId="195" formatCode="_-* #,##0.00\ _K_č_-;\-* #,##0.00\ _K_č_-;_-* &quot;-&quot;??\ _K_č_-;_-@_-"/>
    <numFmt numFmtId="196" formatCode="&quot;Áno&quot;;&quot;Áno&quot;;&quot;Nie&quot;"/>
    <numFmt numFmtId="197" formatCode="&quot;Pravda&quot;;&quot;Pravda&quot;;&quot;Nepravda&quot;"/>
    <numFmt numFmtId="198" formatCode="&quot;Zapnuté&quot;;&quot;Zapnuté&quot;;&quot;Vypnuté&quot;"/>
  </numFmts>
  <fonts count="73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b/>
      <sz val="9"/>
      <color indexed="17"/>
      <name val="Arial CE"/>
      <family val="2"/>
    </font>
    <font>
      <sz val="10"/>
      <color indexed="17"/>
      <name val="Arial CE"/>
      <family val="2"/>
    </font>
    <font>
      <sz val="9"/>
      <name val="Arial CE"/>
      <family val="2"/>
    </font>
    <font>
      <b/>
      <sz val="9"/>
      <color indexed="57"/>
      <name val="Arial CE"/>
      <family val="2"/>
    </font>
    <font>
      <b/>
      <sz val="9"/>
      <color indexed="48"/>
      <name val="Arial CE"/>
      <family val="2"/>
    </font>
    <font>
      <sz val="9"/>
      <color indexed="48"/>
      <name val="Arial CE"/>
      <family val="2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sz val="9"/>
      <color indexed="17"/>
      <name val="Arial CE"/>
      <family val="2"/>
    </font>
    <font>
      <sz val="9"/>
      <color indexed="57"/>
      <name val="Arial CE"/>
      <family val="2"/>
    </font>
    <font>
      <b/>
      <sz val="14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7"/>
      <name val="Arial"/>
      <family val="2"/>
    </font>
    <font>
      <b/>
      <sz val="9"/>
      <color indexed="57"/>
      <name val="Arial"/>
      <family val="2"/>
    </font>
    <font>
      <b/>
      <sz val="9"/>
      <color indexed="48"/>
      <name val="Arial"/>
      <family val="2"/>
    </font>
    <font>
      <sz val="9"/>
      <color indexed="4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57"/>
      <name val="Arial"/>
      <family val="2"/>
    </font>
    <font>
      <sz val="9"/>
      <color indexed="17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4" borderId="8" applyNumberFormat="0" applyAlignment="0" applyProtection="0"/>
    <xf numFmtId="0" fontId="66" fillId="25" borderId="8" applyNumberFormat="0" applyAlignment="0" applyProtection="0"/>
    <xf numFmtId="0" fontId="67" fillId="25" borderId="9" applyNumberFormat="0" applyAlignment="0" applyProtection="0"/>
    <xf numFmtId="0" fontId="68" fillId="0" borderId="0" applyNumberFormat="0" applyFill="0" applyBorder="0" applyAlignment="0" applyProtection="0"/>
    <xf numFmtId="0" fontId="69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3" fontId="15" fillId="0" borderId="10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14" fontId="17" fillId="0" borderId="0" xfId="0" applyNumberFormat="1" applyFont="1" applyAlignment="1">
      <alignment/>
    </xf>
    <xf numFmtId="14" fontId="15" fillId="0" borderId="0" xfId="0" applyNumberFormat="1" applyFont="1" applyAlignment="1">
      <alignment/>
    </xf>
    <xf numFmtId="0" fontId="21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0" fontId="17" fillId="0" borderId="10" xfId="0" applyFont="1" applyBorder="1" applyAlignment="1">
      <alignment/>
    </xf>
    <xf numFmtId="0" fontId="17" fillId="33" borderId="0" xfId="0" applyFont="1" applyFill="1" applyBorder="1" applyAlignment="1">
      <alignment/>
    </xf>
    <xf numFmtId="0" fontId="17" fillId="33" borderId="17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5" fillId="33" borderId="18" xfId="0" applyFont="1" applyFill="1" applyBorder="1" applyAlignment="1">
      <alignment/>
    </xf>
    <xf numFmtId="0" fontId="15" fillId="33" borderId="19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3" fillId="0" borderId="20" xfId="0" applyFont="1" applyBorder="1" applyAlignment="1">
      <alignment/>
    </xf>
    <xf numFmtId="0" fontId="23" fillId="0" borderId="13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23" xfId="0" applyFont="1" applyBorder="1" applyAlignment="1">
      <alignment/>
    </xf>
    <xf numFmtId="0" fontId="23" fillId="0" borderId="10" xfId="0" applyFont="1" applyBorder="1" applyAlignment="1">
      <alignment/>
    </xf>
    <xf numFmtId="0" fontId="23" fillId="33" borderId="24" xfId="0" applyFont="1" applyFill="1" applyBorder="1" applyAlignment="1">
      <alignment/>
    </xf>
    <xf numFmtId="0" fontId="16" fillId="33" borderId="18" xfId="0" applyFont="1" applyFill="1" applyBorder="1" applyAlignment="1">
      <alignment/>
    </xf>
    <xf numFmtId="0" fontId="16" fillId="33" borderId="19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24" fillId="34" borderId="25" xfId="0" applyFont="1" applyFill="1" applyBorder="1" applyAlignment="1">
      <alignment/>
    </xf>
    <xf numFmtId="0" fontId="25" fillId="34" borderId="26" xfId="0" applyFont="1" applyFill="1" applyBorder="1" applyAlignment="1">
      <alignment/>
    </xf>
    <xf numFmtId="0" fontId="24" fillId="34" borderId="22" xfId="0" applyFont="1" applyFill="1" applyBorder="1" applyAlignment="1">
      <alignment/>
    </xf>
    <xf numFmtId="0" fontId="25" fillId="34" borderId="22" xfId="0" applyFont="1" applyFill="1" applyBorder="1" applyAlignment="1">
      <alignment/>
    </xf>
    <xf numFmtId="0" fontId="27" fillId="0" borderId="10" xfId="0" applyFont="1" applyBorder="1" applyAlignment="1">
      <alignment/>
    </xf>
    <xf numFmtId="0" fontId="28" fillId="0" borderId="10" xfId="0" applyFont="1" applyFill="1" applyBorder="1" applyAlignment="1">
      <alignment/>
    </xf>
    <xf numFmtId="0" fontId="29" fillId="0" borderId="10" xfId="0" applyFont="1" applyBorder="1" applyAlignment="1">
      <alignment/>
    </xf>
    <xf numFmtId="0" fontId="30" fillId="0" borderId="10" xfId="0" applyFont="1" applyFill="1" applyBorder="1" applyAlignment="1">
      <alignment/>
    </xf>
    <xf numFmtId="0" fontId="30" fillId="0" borderId="1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Fill="1" applyAlignment="1">
      <alignment/>
    </xf>
    <xf numFmtId="0" fontId="27" fillId="0" borderId="10" xfId="0" applyFont="1" applyFill="1" applyBorder="1" applyAlignment="1">
      <alignment/>
    </xf>
    <xf numFmtId="0" fontId="29" fillId="0" borderId="14" xfId="0" applyFont="1" applyFill="1" applyBorder="1" applyAlignment="1">
      <alignment/>
    </xf>
    <xf numFmtId="0" fontId="30" fillId="0" borderId="14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31" fillId="34" borderId="10" xfId="0" applyFont="1" applyFill="1" applyBorder="1" applyAlignment="1">
      <alignment/>
    </xf>
    <xf numFmtId="0" fontId="32" fillId="34" borderId="1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3" fontId="15" fillId="0" borderId="27" xfId="0" applyNumberFormat="1" applyFont="1" applyBorder="1" applyAlignment="1">
      <alignment/>
    </xf>
    <xf numFmtId="3" fontId="23" fillId="0" borderId="27" xfId="0" applyNumberFormat="1" applyFont="1" applyBorder="1" applyAlignment="1">
      <alignment/>
    </xf>
    <xf numFmtId="0" fontId="0" fillId="0" borderId="10" xfId="0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23" fillId="33" borderId="18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/>
    </xf>
    <xf numFmtId="0" fontId="18" fillId="0" borderId="11" xfId="0" applyFont="1" applyBorder="1" applyAlignment="1">
      <alignment/>
    </xf>
    <xf numFmtId="0" fontId="23" fillId="0" borderId="14" xfId="0" applyFont="1" applyBorder="1" applyAlignment="1">
      <alignment/>
    </xf>
    <xf numFmtId="0" fontId="17" fillId="33" borderId="32" xfId="0" applyFont="1" applyFill="1" applyBorder="1" applyAlignment="1">
      <alignment wrapText="1"/>
    </xf>
    <xf numFmtId="0" fontId="17" fillId="33" borderId="33" xfId="0" applyFont="1" applyFill="1" applyBorder="1" applyAlignment="1">
      <alignment/>
    </xf>
    <xf numFmtId="0" fontId="3" fillId="0" borderId="10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6" fillId="34" borderId="26" xfId="0" applyFont="1" applyFill="1" applyBorder="1" applyAlignment="1">
      <alignment/>
    </xf>
    <xf numFmtId="0" fontId="26" fillId="34" borderId="23" xfId="0" applyFont="1" applyFill="1" applyBorder="1" applyAlignment="1">
      <alignment/>
    </xf>
    <xf numFmtId="0" fontId="27" fillId="0" borderId="34" xfId="0" applyFont="1" applyBorder="1" applyAlignment="1">
      <alignment/>
    </xf>
    <xf numFmtId="0" fontId="29" fillId="0" borderId="34" xfId="0" applyFont="1" applyBorder="1" applyAlignment="1">
      <alignment/>
    </xf>
    <xf numFmtId="0" fontId="29" fillId="0" borderId="34" xfId="0" applyFont="1" applyFill="1" applyBorder="1" applyAlignment="1">
      <alignment/>
    </xf>
    <xf numFmtId="0" fontId="27" fillId="0" borderId="34" xfId="0" applyFont="1" applyFill="1" applyBorder="1" applyAlignment="1">
      <alignment/>
    </xf>
    <xf numFmtId="0" fontId="29" fillId="0" borderId="15" xfId="0" applyFont="1" applyFill="1" applyBorder="1" applyAlignment="1">
      <alignment/>
    </xf>
    <xf numFmtId="0" fontId="26" fillId="34" borderId="34" xfId="0" applyFont="1" applyFill="1" applyBorder="1" applyAlignment="1">
      <alignment/>
    </xf>
    <xf numFmtId="0" fontId="25" fillId="34" borderId="34" xfId="0" applyFont="1" applyFill="1" applyBorder="1" applyAlignment="1">
      <alignment/>
    </xf>
    <xf numFmtId="0" fontId="16" fillId="34" borderId="35" xfId="0" applyFont="1" applyFill="1" applyBorder="1" applyAlignment="1">
      <alignment/>
    </xf>
    <xf numFmtId="0" fontId="70" fillId="0" borderId="0" xfId="0" applyFont="1" applyBorder="1" applyAlignment="1">
      <alignment/>
    </xf>
    <xf numFmtId="0" fontId="71" fillId="0" borderId="0" xfId="0" applyFont="1" applyAlignment="1">
      <alignment/>
    </xf>
    <xf numFmtId="0" fontId="70" fillId="0" borderId="0" xfId="0" applyFont="1" applyFill="1" applyBorder="1" applyAlignment="1">
      <alignment/>
    </xf>
    <xf numFmtId="0" fontId="72" fillId="0" borderId="0" xfId="0" applyFont="1" applyBorder="1" applyAlignment="1">
      <alignment/>
    </xf>
    <xf numFmtId="0" fontId="72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6" fillId="0" borderId="10" xfId="0" applyFont="1" applyFill="1" applyBorder="1" applyAlignment="1">
      <alignment/>
    </xf>
    <xf numFmtId="3" fontId="15" fillId="0" borderId="27" xfId="0" applyNumberFormat="1" applyFont="1" applyFill="1" applyBorder="1" applyAlignment="1">
      <alignment/>
    </xf>
    <xf numFmtId="0" fontId="15" fillId="0" borderId="34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3" fontId="17" fillId="0" borderId="27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/>
    </xf>
    <xf numFmtId="0" fontId="16" fillId="34" borderId="25" xfId="0" applyFont="1" applyFill="1" applyBorder="1" applyAlignment="1">
      <alignment/>
    </xf>
    <xf numFmtId="0" fontId="26" fillId="34" borderId="36" xfId="0" applyFont="1" applyFill="1" applyBorder="1" applyAlignment="1">
      <alignment/>
    </xf>
    <xf numFmtId="0" fontId="27" fillId="0" borderId="37" xfId="0" applyFont="1" applyBorder="1" applyAlignment="1">
      <alignment/>
    </xf>
    <xf numFmtId="0" fontId="29" fillId="0" borderId="37" xfId="0" applyFont="1" applyBorder="1" applyAlignment="1">
      <alignment/>
    </xf>
    <xf numFmtId="0" fontId="29" fillId="0" borderId="37" xfId="0" applyFont="1" applyFill="1" applyBorder="1" applyAlignment="1">
      <alignment/>
    </xf>
    <xf numFmtId="0" fontId="27" fillId="0" borderId="37" xfId="0" applyFont="1" applyFill="1" applyBorder="1" applyAlignment="1">
      <alignment/>
    </xf>
    <xf numFmtId="0" fontId="29" fillId="0" borderId="16" xfId="0" applyFont="1" applyFill="1" applyBorder="1" applyAlignment="1">
      <alignment/>
    </xf>
    <xf numFmtId="0" fontId="26" fillId="34" borderId="37" xfId="0" applyFont="1" applyFill="1" applyBorder="1" applyAlignment="1">
      <alignment/>
    </xf>
    <xf numFmtId="0" fontId="25" fillId="34" borderId="37" xfId="0" applyFont="1" applyFill="1" applyBorder="1" applyAlignment="1">
      <alignment/>
    </xf>
    <xf numFmtId="0" fontId="25" fillId="34" borderId="38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23" fillId="33" borderId="39" xfId="0" applyFont="1" applyFill="1" applyBorder="1" applyAlignment="1">
      <alignment/>
    </xf>
    <xf numFmtId="14" fontId="0" fillId="0" borderId="22" xfId="0" applyNumberFormat="1" applyFont="1" applyBorder="1" applyAlignment="1">
      <alignment/>
    </xf>
    <xf numFmtId="3" fontId="17" fillId="0" borderId="27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0" xfId="0" applyFont="1" applyBorder="1" applyAlignment="1">
      <alignment/>
    </xf>
    <xf numFmtId="0" fontId="34" fillId="0" borderId="10" xfId="0" applyFont="1" applyBorder="1" applyAlignment="1">
      <alignment/>
    </xf>
    <xf numFmtId="14" fontId="16" fillId="0" borderId="0" xfId="0" applyNumberFormat="1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</xdr:row>
      <xdr:rowOff>0</xdr:rowOff>
    </xdr:from>
    <xdr:to>
      <xdr:col>9</xdr:col>
      <xdr:colOff>114300</xdr:colOff>
      <xdr:row>1</xdr:row>
      <xdr:rowOff>0</xdr:rowOff>
    </xdr:to>
    <xdr:sp>
      <xdr:nvSpPr>
        <xdr:cNvPr id="1" name="WordArt 1"/>
        <xdr:cNvSpPr>
          <a:spLocks/>
        </xdr:cNvSpPr>
      </xdr:nvSpPr>
      <xdr:spPr>
        <a:xfrm>
          <a:off x="1447800" y="400050"/>
          <a:ext cx="9744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969696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O B E C  S l o v e n s k á   Ľ u p č 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03"/>
  <sheetViews>
    <sheetView tabSelected="1" zoomScalePageLayoutView="0" workbookViewId="0" topLeftCell="A1">
      <selection activeCell="F2" sqref="F2"/>
    </sheetView>
  </sheetViews>
  <sheetFormatPr defaultColWidth="9.00390625" defaultRowHeight="12.75"/>
  <cols>
    <col min="3" max="3" width="27.75390625" style="0" customWidth="1"/>
    <col min="4" max="4" width="29.00390625" style="0" customWidth="1"/>
    <col min="5" max="5" width="19.875" style="0" customWidth="1"/>
    <col min="6" max="6" width="17.125" style="0" customWidth="1"/>
    <col min="7" max="7" width="15.625" style="0" customWidth="1"/>
  </cols>
  <sheetData>
    <row r="1" spans="3:12" ht="31.5" customHeight="1">
      <c r="C1" s="23" t="s">
        <v>31</v>
      </c>
      <c r="D1" s="24"/>
      <c r="E1" s="24"/>
      <c r="F1" s="24" t="s">
        <v>65</v>
      </c>
      <c r="G1" s="25"/>
      <c r="H1" s="25"/>
      <c r="I1" s="25"/>
      <c r="J1" s="25"/>
      <c r="K1" s="25"/>
      <c r="L1" s="25"/>
    </row>
    <row r="2" spans="3:12" ht="15">
      <c r="C2" s="26" t="s">
        <v>60</v>
      </c>
      <c r="D2" s="25"/>
      <c r="E2" s="27"/>
      <c r="F2" s="28" t="s">
        <v>66</v>
      </c>
      <c r="G2" s="25"/>
      <c r="H2" s="25"/>
      <c r="I2" s="25"/>
      <c r="J2" s="25"/>
      <c r="K2" s="25"/>
      <c r="L2" s="25"/>
    </row>
    <row r="3" spans="3:12" ht="15">
      <c r="C3" s="26"/>
      <c r="D3" s="25"/>
      <c r="E3" s="25"/>
      <c r="F3" s="25"/>
      <c r="G3" s="25"/>
      <c r="H3" s="25"/>
      <c r="I3" s="25"/>
      <c r="J3" s="25"/>
      <c r="K3" s="25"/>
      <c r="L3" s="25"/>
    </row>
    <row r="4" spans="3:12" ht="15">
      <c r="C4" s="111" t="s">
        <v>33</v>
      </c>
      <c r="D4" s="67"/>
      <c r="E4" s="67"/>
      <c r="F4" s="67"/>
      <c r="G4" s="25"/>
      <c r="H4" s="25"/>
      <c r="I4" s="25"/>
      <c r="J4" s="25"/>
      <c r="K4" s="25"/>
      <c r="L4" s="25"/>
    </row>
    <row r="5" spans="3:12" ht="15">
      <c r="C5" s="111" t="s">
        <v>34</v>
      </c>
      <c r="D5" s="67"/>
      <c r="E5" s="67"/>
      <c r="F5" s="67"/>
      <c r="G5" s="25"/>
      <c r="H5" s="25"/>
      <c r="I5" s="25"/>
      <c r="J5" s="25"/>
      <c r="K5" s="25"/>
      <c r="L5" s="25"/>
    </row>
    <row r="6" spans="2:12" ht="15.75" thickBot="1">
      <c r="B6" s="1"/>
      <c r="C6" s="29" t="s">
        <v>13</v>
      </c>
      <c r="D6" s="25"/>
      <c r="E6" s="25"/>
      <c r="F6" s="25"/>
      <c r="G6" s="25"/>
      <c r="H6" s="25"/>
      <c r="I6" s="25"/>
      <c r="J6" s="25"/>
      <c r="K6" s="25"/>
      <c r="L6" s="25"/>
    </row>
    <row r="7" spans="2:12" ht="15.75">
      <c r="B7" s="1"/>
      <c r="C7" s="90" t="s">
        <v>14</v>
      </c>
      <c r="D7" s="30" t="s">
        <v>1</v>
      </c>
      <c r="E7" s="30" t="s">
        <v>15</v>
      </c>
      <c r="F7" s="31" t="s">
        <v>16</v>
      </c>
      <c r="G7" s="32" t="s">
        <v>18</v>
      </c>
      <c r="H7" s="33"/>
      <c r="I7" s="33"/>
      <c r="J7" s="33"/>
      <c r="K7" s="25"/>
      <c r="L7" s="25"/>
    </row>
    <row r="8" spans="2:12" ht="12.75">
      <c r="B8" s="1"/>
      <c r="C8" s="91" t="s">
        <v>21</v>
      </c>
      <c r="D8" s="34"/>
      <c r="E8" s="34"/>
      <c r="F8" s="35"/>
      <c r="G8" s="36"/>
      <c r="H8" s="33"/>
      <c r="I8" s="33"/>
      <c r="J8" s="33"/>
      <c r="K8" s="25"/>
      <c r="L8" s="25"/>
    </row>
    <row r="9" spans="2:12" ht="12.75">
      <c r="B9" s="1"/>
      <c r="C9" s="117">
        <v>111312001</v>
      </c>
      <c r="D9" s="95" t="s">
        <v>61</v>
      </c>
      <c r="E9" s="95">
        <v>0</v>
      </c>
      <c r="F9" s="95">
        <v>2500</v>
      </c>
      <c r="G9" s="95">
        <f>F9</f>
        <v>2500</v>
      </c>
      <c r="H9" s="33"/>
      <c r="I9" s="33"/>
      <c r="J9" s="33"/>
      <c r="K9" s="25"/>
      <c r="L9" s="25"/>
    </row>
    <row r="10" spans="2:12" ht="12.75">
      <c r="B10" s="1"/>
      <c r="C10" s="117"/>
      <c r="D10" s="95"/>
      <c r="E10" s="95"/>
      <c r="F10" s="95"/>
      <c r="G10" s="95"/>
      <c r="H10" s="33"/>
      <c r="I10" s="33"/>
      <c r="J10" s="33"/>
      <c r="K10" s="25"/>
      <c r="L10" s="25"/>
    </row>
    <row r="11" spans="2:12" ht="12.75">
      <c r="B11" s="1"/>
      <c r="C11" s="117"/>
      <c r="D11" s="95"/>
      <c r="E11" s="95"/>
      <c r="F11" s="95"/>
      <c r="G11" s="95"/>
      <c r="H11" s="33"/>
      <c r="I11" s="33"/>
      <c r="J11" s="33"/>
      <c r="K11" s="25"/>
      <c r="L11" s="25"/>
    </row>
    <row r="12" spans="2:12" ht="12.75">
      <c r="B12" s="1"/>
      <c r="C12" s="50" t="s">
        <v>26</v>
      </c>
      <c r="D12" s="19"/>
      <c r="E12" s="19"/>
      <c r="F12" s="37">
        <f>F9</f>
        <v>2500</v>
      </c>
      <c r="G12" s="37">
        <f>SUM(G9:G11)</f>
        <v>2500</v>
      </c>
      <c r="H12" s="33"/>
      <c r="I12" s="33"/>
      <c r="J12" s="33"/>
      <c r="K12" s="25"/>
      <c r="L12" s="25"/>
    </row>
    <row r="13" spans="2:12" ht="12.75">
      <c r="B13" s="1"/>
      <c r="C13" s="22" t="s">
        <v>24</v>
      </c>
      <c r="D13" s="19"/>
      <c r="E13" s="19"/>
      <c r="F13" s="19"/>
      <c r="G13" s="19"/>
      <c r="H13" s="33"/>
      <c r="I13" s="33"/>
      <c r="J13" s="33"/>
      <c r="K13" s="25"/>
      <c r="L13" s="25"/>
    </row>
    <row r="14" spans="2:12" ht="12.75">
      <c r="B14" s="1"/>
      <c r="C14" s="21" t="s">
        <v>38</v>
      </c>
      <c r="D14" s="19" t="s">
        <v>40</v>
      </c>
      <c r="E14" s="19">
        <v>0</v>
      </c>
      <c r="F14" s="19">
        <v>4800</v>
      </c>
      <c r="G14" s="19">
        <f>F14-E14</f>
        <v>4800</v>
      </c>
      <c r="H14" s="33"/>
      <c r="I14" s="33"/>
      <c r="J14" s="33"/>
      <c r="K14" s="25"/>
      <c r="L14" s="25"/>
    </row>
    <row r="15" spans="2:12" ht="12.75">
      <c r="B15" s="1"/>
      <c r="C15" s="117"/>
      <c r="D15" s="95"/>
      <c r="E15" s="95"/>
      <c r="F15" s="95"/>
      <c r="G15" s="95"/>
      <c r="H15" s="33"/>
      <c r="I15" s="33"/>
      <c r="J15" s="33"/>
      <c r="K15" s="25"/>
      <c r="L15" s="25"/>
    </row>
    <row r="16" spans="2:12" ht="12.75">
      <c r="B16" s="1"/>
      <c r="C16" s="22" t="s">
        <v>27</v>
      </c>
      <c r="D16" s="19"/>
      <c r="E16" s="19">
        <v>0</v>
      </c>
      <c r="F16" s="37">
        <f>F14</f>
        <v>4800</v>
      </c>
      <c r="G16" s="37">
        <f>SUM(G14:G15)</f>
        <v>4800</v>
      </c>
      <c r="H16" s="33"/>
      <c r="I16" s="33"/>
      <c r="J16" s="33"/>
      <c r="K16" s="25"/>
      <c r="L16" s="25"/>
    </row>
    <row r="17" spans="2:12" ht="12.75">
      <c r="B17" s="1"/>
      <c r="C17" s="22" t="s">
        <v>20</v>
      </c>
      <c r="D17" s="19"/>
      <c r="E17" s="19">
        <f>E18</f>
        <v>0</v>
      </c>
      <c r="F17" s="37">
        <f>F18</f>
        <v>3000</v>
      </c>
      <c r="G17" s="37">
        <f>G18</f>
        <v>3000</v>
      </c>
      <c r="H17" s="33"/>
      <c r="I17" s="33"/>
      <c r="J17" s="33"/>
      <c r="K17" s="25"/>
      <c r="L17" s="25"/>
    </row>
    <row r="18" spans="2:12" ht="12.75">
      <c r="B18" s="1"/>
      <c r="C18" s="21" t="s">
        <v>41</v>
      </c>
      <c r="D18" s="19"/>
      <c r="E18" s="19"/>
      <c r="F18" s="19">
        <v>3000</v>
      </c>
      <c r="G18" s="19">
        <f>F18-E18</f>
        <v>3000</v>
      </c>
      <c r="H18" s="33"/>
      <c r="I18" s="33"/>
      <c r="J18" s="33"/>
      <c r="K18" s="25"/>
      <c r="L18" s="25"/>
    </row>
    <row r="19" spans="2:12" ht="12.75">
      <c r="B19" s="1"/>
      <c r="C19" s="22" t="s">
        <v>29</v>
      </c>
      <c r="D19" s="19"/>
      <c r="E19" s="19">
        <f>SUM(E9:E18)</f>
        <v>0</v>
      </c>
      <c r="F19" s="37">
        <f>F12+F16+F17</f>
        <v>10300</v>
      </c>
      <c r="G19" s="37">
        <f>G12+G16+G17</f>
        <v>10300</v>
      </c>
      <c r="H19" s="33"/>
      <c r="I19" s="33"/>
      <c r="J19" s="33"/>
      <c r="K19" s="25"/>
      <c r="L19" s="25"/>
    </row>
    <row r="20" spans="2:12" ht="25.5">
      <c r="B20" s="1"/>
      <c r="C20" s="92" t="s">
        <v>17</v>
      </c>
      <c r="D20" s="38"/>
      <c r="E20" s="38" t="s">
        <v>0</v>
      </c>
      <c r="F20" s="39">
        <f>G19</f>
        <v>10300</v>
      </c>
      <c r="G20" s="40"/>
      <c r="H20" s="33"/>
      <c r="I20" s="33"/>
      <c r="J20" s="33"/>
      <c r="K20" s="25"/>
      <c r="L20" s="25"/>
    </row>
    <row r="21" spans="2:12" ht="13.5" thickBot="1">
      <c r="B21" s="1"/>
      <c r="C21" s="93"/>
      <c r="D21" s="41"/>
      <c r="E21" s="41"/>
      <c r="F21" s="42"/>
      <c r="G21" s="33"/>
      <c r="H21" s="33"/>
      <c r="I21" s="33"/>
      <c r="J21" s="33"/>
      <c r="K21" s="25"/>
      <c r="L21" s="25"/>
    </row>
    <row r="22" spans="3:12" ht="13.5" thickBot="1">
      <c r="C22" s="40"/>
      <c r="D22" s="43"/>
      <c r="E22" s="43"/>
      <c r="F22" s="43"/>
      <c r="G22" s="43"/>
      <c r="H22" s="33"/>
      <c r="I22" s="33"/>
      <c r="J22" s="33"/>
      <c r="K22" s="25"/>
      <c r="L22" s="25"/>
    </row>
    <row r="23" spans="2:12" ht="13.5" thickBot="1">
      <c r="B23" s="89" t="s">
        <v>32</v>
      </c>
      <c r="C23" s="84" t="s">
        <v>11</v>
      </c>
      <c r="D23" s="44" t="s">
        <v>1</v>
      </c>
      <c r="E23" s="44" t="s">
        <v>15</v>
      </c>
      <c r="F23" s="44" t="s">
        <v>16</v>
      </c>
      <c r="G23" s="45" t="s">
        <v>18</v>
      </c>
      <c r="H23" s="46"/>
      <c r="I23" s="33"/>
      <c r="J23" s="33"/>
      <c r="K23" s="25"/>
      <c r="L23" s="25"/>
    </row>
    <row r="24" spans="2:12" ht="13.5" thickBot="1">
      <c r="B24" s="88" t="s">
        <v>35</v>
      </c>
      <c r="C24" s="85" t="s">
        <v>22</v>
      </c>
      <c r="D24" s="47"/>
      <c r="E24" s="48"/>
      <c r="F24" s="49"/>
      <c r="G24" s="48"/>
      <c r="H24" s="46"/>
      <c r="I24" s="33"/>
      <c r="J24" s="33"/>
      <c r="K24" s="25"/>
      <c r="L24" s="25"/>
    </row>
    <row r="25" spans="2:12" ht="12.75">
      <c r="B25" s="128">
        <v>111</v>
      </c>
      <c r="C25" s="116">
        <v>111</v>
      </c>
      <c r="D25" s="112" t="s">
        <v>42</v>
      </c>
      <c r="E25" s="95">
        <v>0</v>
      </c>
      <c r="F25" s="114">
        <v>2500</v>
      </c>
      <c r="G25" s="95">
        <f>F25-E25</f>
        <v>2500</v>
      </c>
      <c r="H25" s="46"/>
      <c r="I25" s="33"/>
      <c r="J25" s="33"/>
      <c r="K25" s="25"/>
      <c r="L25" s="25"/>
    </row>
    <row r="26" spans="2:12" ht="12.75">
      <c r="B26" s="133"/>
      <c r="C26" s="113"/>
      <c r="D26" s="112"/>
      <c r="E26" s="95"/>
      <c r="F26" s="114"/>
      <c r="G26" s="95"/>
      <c r="H26" s="46"/>
      <c r="I26" s="33"/>
      <c r="J26" s="33"/>
      <c r="K26" s="25"/>
      <c r="L26" s="25"/>
    </row>
    <row r="27" spans="2:12" ht="12.75">
      <c r="B27" s="133"/>
      <c r="C27" s="116" t="s">
        <v>36</v>
      </c>
      <c r="D27" s="112"/>
      <c r="E27" s="95">
        <v>0</v>
      </c>
      <c r="F27" s="114">
        <v>0</v>
      </c>
      <c r="G27" s="115">
        <f>G25</f>
        <v>2500</v>
      </c>
      <c r="H27" s="46"/>
      <c r="I27" s="33"/>
      <c r="J27" s="33"/>
      <c r="K27" s="25"/>
      <c r="L27" s="25"/>
    </row>
    <row r="28" spans="2:12" ht="12.75">
      <c r="B28" s="133">
        <v>41</v>
      </c>
      <c r="C28" s="113">
        <v>1116000</v>
      </c>
      <c r="D28" s="112" t="s">
        <v>43</v>
      </c>
      <c r="E28" s="95">
        <v>23000</v>
      </c>
      <c r="F28" s="114">
        <v>21750</v>
      </c>
      <c r="G28" s="95">
        <f>F28-E28</f>
        <v>-1250</v>
      </c>
      <c r="H28" s="46"/>
      <c r="I28" s="33"/>
      <c r="J28" s="33"/>
      <c r="K28" s="25"/>
      <c r="L28" s="25"/>
    </row>
    <row r="29" spans="2:12" ht="12.75">
      <c r="B29" s="133">
        <v>41</v>
      </c>
      <c r="C29" s="113">
        <v>111632</v>
      </c>
      <c r="D29" s="112" t="s">
        <v>44</v>
      </c>
      <c r="E29" s="95">
        <v>900</v>
      </c>
      <c r="F29" s="114">
        <v>1500</v>
      </c>
      <c r="G29" s="95">
        <f>F29-E29</f>
        <v>600</v>
      </c>
      <c r="H29" s="46"/>
      <c r="I29" s="33"/>
      <c r="J29" s="33"/>
      <c r="K29" s="25"/>
      <c r="L29" s="25"/>
    </row>
    <row r="30" spans="2:12" ht="12.75">
      <c r="B30" s="133"/>
      <c r="C30" s="116" t="s">
        <v>37</v>
      </c>
      <c r="D30" s="112"/>
      <c r="E30" s="95">
        <v>0</v>
      </c>
      <c r="F30" s="114">
        <v>0</v>
      </c>
      <c r="G30" s="115">
        <f>G28+G29</f>
        <v>-650</v>
      </c>
      <c r="H30" s="46"/>
      <c r="I30" s="33"/>
      <c r="J30" s="33"/>
      <c r="K30" s="25"/>
      <c r="L30" s="25"/>
    </row>
    <row r="31" spans="2:12" ht="12.75">
      <c r="B31" s="128">
        <v>41</v>
      </c>
      <c r="C31" s="113">
        <v>451635006</v>
      </c>
      <c r="D31" s="112" t="s">
        <v>45</v>
      </c>
      <c r="E31" s="95">
        <v>700</v>
      </c>
      <c r="F31" s="114">
        <v>1500</v>
      </c>
      <c r="G31" s="95">
        <f>F31-E31</f>
        <v>800</v>
      </c>
      <c r="H31" s="46"/>
      <c r="I31" s="33"/>
      <c r="J31" s="33"/>
      <c r="K31" s="25"/>
      <c r="L31" s="25"/>
    </row>
    <row r="32" spans="2:12" ht="12.75">
      <c r="B32" s="131"/>
      <c r="C32" s="116" t="s">
        <v>39</v>
      </c>
      <c r="D32" s="112"/>
      <c r="E32" s="95"/>
      <c r="F32" s="114"/>
      <c r="G32" s="115">
        <v>800</v>
      </c>
      <c r="H32" s="46"/>
      <c r="I32" s="33"/>
      <c r="J32" s="33"/>
      <c r="K32" s="25"/>
      <c r="L32" s="25"/>
    </row>
    <row r="33" spans="2:12" ht="12.75">
      <c r="B33" s="87"/>
      <c r="C33" s="113"/>
      <c r="D33" s="112"/>
      <c r="E33" s="95"/>
      <c r="F33" s="114"/>
      <c r="G33" s="115"/>
      <c r="H33" s="46"/>
      <c r="I33" s="33"/>
      <c r="J33" s="115"/>
      <c r="K33" s="25"/>
      <c r="L33" s="25"/>
    </row>
    <row r="34" spans="2:12" ht="12.75">
      <c r="B34" s="87">
        <v>41</v>
      </c>
      <c r="C34" s="113">
        <v>510630</v>
      </c>
      <c r="D34" s="112" t="s">
        <v>46</v>
      </c>
      <c r="E34" s="95">
        <v>1500</v>
      </c>
      <c r="F34" s="114">
        <v>1900</v>
      </c>
      <c r="G34" s="95">
        <f>F34-E34</f>
        <v>400</v>
      </c>
      <c r="H34" s="46"/>
      <c r="I34" s="33"/>
      <c r="J34" s="33"/>
      <c r="K34" s="25"/>
      <c r="L34" s="25"/>
    </row>
    <row r="35" spans="2:12" ht="12.75">
      <c r="B35" s="87">
        <v>41</v>
      </c>
      <c r="C35" s="116" t="s">
        <v>47</v>
      </c>
      <c r="D35" s="112"/>
      <c r="E35" s="95"/>
      <c r="F35" s="114"/>
      <c r="G35" s="115">
        <v>400</v>
      </c>
      <c r="H35" s="46"/>
      <c r="I35" s="33"/>
      <c r="J35" s="33"/>
      <c r="K35" s="25"/>
      <c r="L35" s="25"/>
    </row>
    <row r="36" spans="2:12" ht="12.75">
      <c r="B36" s="87">
        <v>41</v>
      </c>
      <c r="C36" s="113">
        <v>540637</v>
      </c>
      <c r="D36" s="112" t="s">
        <v>49</v>
      </c>
      <c r="E36" s="95">
        <v>100</v>
      </c>
      <c r="F36" s="114">
        <v>200</v>
      </c>
      <c r="G36" s="95">
        <f>F36-E36</f>
        <v>100</v>
      </c>
      <c r="H36" s="46" t="s">
        <v>62</v>
      </c>
      <c r="I36" s="33"/>
      <c r="J36" s="33"/>
      <c r="K36" s="25"/>
      <c r="L36" s="25"/>
    </row>
    <row r="37" spans="2:12" ht="12.75">
      <c r="B37" s="87">
        <v>41</v>
      </c>
      <c r="C37" s="113">
        <v>540633</v>
      </c>
      <c r="D37" s="112" t="s">
        <v>48</v>
      </c>
      <c r="E37" s="95">
        <v>50</v>
      </c>
      <c r="F37" s="114">
        <v>300</v>
      </c>
      <c r="G37" s="95">
        <f>F37-E37</f>
        <v>250</v>
      </c>
      <c r="H37" s="46" t="s">
        <v>63</v>
      </c>
      <c r="I37" s="33"/>
      <c r="J37" s="33"/>
      <c r="K37" s="25"/>
      <c r="L37" s="25"/>
    </row>
    <row r="38" spans="2:12" ht="12.75">
      <c r="B38" s="87"/>
      <c r="C38" s="116" t="s">
        <v>50</v>
      </c>
      <c r="D38" s="112"/>
      <c r="E38" s="95"/>
      <c r="F38" s="114"/>
      <c r="G38" s="115">
        <f>G36+G37</f>
        <v>350</v>
      </c>
      <c r="H38" s="46"/>
      <c r="I38" s="33"/>
      <c r="J38" s="33"/>
      <c r="K38" s="25"/>
      <c r="L38" s="25"/>
    </row>
    <row r="39" spans="2:12" ht="12.75">
      <c r="B39" s="87">
        <v>41</v>
      </c>
      <c r="C39" s="113">
        <v>640630</v>
      </c>
      <c r="D39" s="112" t="s">
        <v>51</v>
      </c>
      <c r="E39" s="95">
        <v>100</v>
      </c>
      <c r="F39" s="114">
        <v>400</v>
      </c>
      <c r="G39" s="95">
        <f>F39-E39</f>
        <v>300</v>
      </c>
      <c r="H39" s="46"/>
      <c r="I39" s="33"/>
      <c r="J39" s="33"/>
      <c r="K39" s="25"/>
      <c r="L39" s="25"/>
    </row>
    <row r="40" spans="2:12" ht="12.75">
      <c r="B40" s="87"/>
      <c r="C40" s="116" t="s">
        <v>52</v>
      </c>
      <c r="D40" s="112"/>
      <c r="E40" s="95"/>
      <c r="F40" s="114"/>
      <c r="G40" s="115">
        <f>G39</f>
        <v>300</v>
      </c>
      <c r="H40" s="46"/>
      <c r="I40" s="33"/>
      <c r="J40" s="33"/>
      <c r="K40" s="25"/>
      <c r="L40" s="25"/>
    </row>
    <row r="41" spans="2:12" ht="12.75">
      <c r="B41" s="87"/>
      <c r="C41" s="116"/>
      <c r="D41" s="112"/>
      <c r="E41" s="95"/>
      <c r="F41" s="114"/>
      <c r="G41" s="115"/>
      <c r="H41" s="46"/>
      <c r="I41" s="33"/>
      <c r="J41" s="33"/>
      <c r="K41" s="25"/>
      <c r="L41" s="25"/>
    </row>
    <row r="42" spans="2:12" ht="12.75">
      <c r="B42" s="87">
        <v>41</v>
      </c>
      <c r="C42" s="113">
        <v>912633006</v>
      </c>
      <c r="D42" s="112" t="s">
        <v>53</v>
      </c>
      <c r="E42" s="95">
        <v>0</v>
      </c>
      <c r="F42" s="114">
        <v>100</v>
      </c>
      <c r="G42" s="115">
        <f>F42-E42</f>
        <v>100</v>
      </c>
      <c r="H42" s="46"/>
      <c r="I42" s="33"/>
      <c r="J42" s="33"/>
      <c r="K42" s="25"/>
      <c r="L42" s="25"/>
    </row>
    <row r="43" spans="2:12" ht="12.75">
      <c r="B43" s="87"/>
      <c r="C43" s="113"/>
      <c r="D43" s="112"/>
      <c r="E43" s="95"/>
      <c r="F43" s="114"/>
      <c r="G43" s="115"/>
      <c r="H43" s="46"/>
      <c r="I43" s="33"/>
      <c r="J43" s="33"/>
      <c r="K43" s="25"/>
      <c r="L43" s="25"/>
    </row>
    <row r="44" spans="2:12" ht="12.75">
      <c r="B44" s="87">
        <v>41</v>
      </c>
      <c r="C44" s="113">
        <v>820635</v>
      </c>
      <c r="D44" s="112" t="s">
        <v>58</v>
      </c>
      <c r="E44" s="95">
        <v>900</v>
      </c>
      <c r="F44" s="114">
        <v>0</v>
      </c>
      <c r="G44" s="115">
        <f>F44-E44</f>
        <v>-900</v>
      </c>
      <c r="H44" s="46"/>
      <c r="I44" s="33"/>
      <c r="J44" s="33"/>
      <c r="K44" s="25"/>
      <c r="L44" s="25"/>
    </row>
    <row r="45" spans="2:12" ht="12.75">
      <c r="B45" s="83"/>
      <c r="C45" s="113"/>
      <c r="D45" s="95"/>
      <c r="E45" s="95"/>
      <c r="F45" s="114"/>
      <c r="G45" s="95"/>
      <c r="H45" s="55"/>
      <c r="I45" s="33"/>
      <c r="J45" s="33"/>
      <c r="K45" s="25"/>
      <c r="L45" s="25"/>
    </row>
    <row r="46" spans="2:12" ht="12.75">
      <c r="B46" s="94" t="s">
        <v>25</v>
      </c>
      <c r="C46" s="113"/>
      <c r="D46" s="95"/>
      <c r="E46" s="95"/>
      <c r="F46" s="114"/>
      <c r="G46" s="115">
        <f>G27+G30+G32+G35+G38+G40+G42+G44</f>
        <v>2900</v>
      </c>
      <c r="H46" s="46"/>
      <c r="I46" s="33"/>
      <c r="J46" s="33"/>
      <c r="K46" s="25"/>
      <c r="L46" s="25"/>
    </row>
    <row r="47" spans="2:12" ht="12.75">
      <c r="B47" s="129"/>
      <c r="C47" s="116" t="s">
        <v>23</v>
      </c>
      <c r="D47" s="19"/>
      <c r="E47" s="19"/>
      <c r="F47" s="19"/>
      <c r="G47" s="115">
        <f>G48+G49</f>
        <v>1700</v>
      </c>
      <c r="H47" s="46"/>
      <c r="I47" s="33"/>
      <c r="J47" s="33"/>
      <c r="K47" s="25"/>
      <c r="L47" s="25"/>
    </row>
    <row r="48" spans="2:12" ht="12.75">
      <c r="B48" s="134">
        <v>41</v>
      </c>
      <c r="C48" s="81">
        <v>320700</v>
      </c>
      <c r="D48" s="19" t="s">
        <v>54</v>
      </c>
      <c r="E48" s="19">
        <v>0</v>
      </c>
      <c r="F48" s="19">
        <v>800</v>
      </c>
      <c r="G48" s="95">
        <f>F48-E48</f>
        <v>800</v>
      </c>
      <c r="H48" s="46" t="s">
        <v>64</v>
      </c>
      <c r="I48" s="33"/>
      <c r="J48" s="33"/>
      <c r="K48" s="25"/>
      <c r="L48" s="25"/>
    </row>
    <row r="49" spans="2:12" ht="12.75">
      <c r="B49" s="129">
        <v>41</v>
      </c>
      <c r="C49" s="81">
        <v>820700</v>
      </c>
      <c r="D49" s="135" t="s">
        <v>59</v>
      </c>
      <c r="E49" s="19">
        <v>0</v>
      </c>
      <c r="F49" s="19">
        <v>900</v>
      </c>
      <c r="G49" s="95">
        <f>F49-E49</f>
        <v>900</v>
      </c>
      <c r="H49" s="46"/>
      <c r="I49" s="33"/>
      <c r="J49" s="33"/>
      <c r="K49" s="25"/>
      <c r="L49" s="25"/>
    </row>
    <row r="50" spans="2:12" ht="12.75">
      <c r="B50" s="83"/>
      <c r="C50" s="132" t="s">
        <v>20</v>
      </c>
      <c r="D50" s="136"/>
      <c r="E50" s="19"/>
      <c r="F50" s="19"/>
      <c r="G50" s="37"/>
      <c r="H50" s="46"/>
      <c r="I50" s="33"/>
      <c r="J50" s="33"/>
      <c r="K50" s="25"/>
      <c r="L50" s="25"/>
    </row>
    <row r="51" spans="2:12" ht="12.75">
      <c r="B51" s="83"/>
      <c r="C51" s="81" t="s">
        <v>55</v>
      </c>
      <c r="D51" s="19"/>
      <c r="E51" s="19">
        <v>0</v>
      </c>
      <c r="F51" s="19">
        <v>5000</v>
      </c>
      <c r="G51" s="37">
        <f>F51-E51</f>
        <v>5000</v>
      </c>
      <c r="H51" s="46"/>
      <c r="I51" s="33"/>
      <c r="J51" s="33"/>
      <c r="K51" s="25"/>
      <c r="L51" s="25"/>
    </row>
    <row r="52" spans="2:12" ht="12.75">
      <c r="B52" s="94"/>
      <c r="C52" s="81"/>
      <c r="D52" s="19"/>
      <c r="E52" s="19"/>
      <c r="F52" s="19"/>
      <c r="G52" s="37"/>
      <c r="H52" s="46"/>
      <c r="I52" s="33"/>
      <c r="J52" s="33"/>
      <c r="K52" s="25"/>
      <c r="L52" s="25"/>
    </row>
    <row r="53" spans="2:12" ht="13.5" thickBot="1">
      <c r="B53" s="83"/>
      <c r="C53" s="82" t="s">
        <v>28</v>
      </c>
      <c r="D53" s="20"/>
      <c r="E53" s="20">
        <v>6050</v>
      </c>
      <c r="F53" s="20">
        <f>F25+F28+F29+F31+F34+F36+F37+F39+F42+F44+F48+F51</f>
        <v>35950</v>
      </c>
      <c r="G53" s="50">
        <f>G46+G47+G51</f>
        <v>9600</v>
      </c>
      <c r="H53" s="46"/>
      <c r="I53" s="33"/>
      <c r="J53" s="33"/>
      <c r="K53" s="25"/>
      <c r="L53" s="25"/>
    </row>
    <row r="54" spans="2:12" ht="12.75">
      <c r="B54" s="83"/>
      <c r="C54" s="51" t="s">
        <v>19</v>
      </c>
      <c r="D54" s="51" t="s">
        <v>0</v>
      </c>
      <c r="E54" s="51"/>
      <c r="F54" s="130">
        <f>G53</f>
        <v>9600</v>
      </c>
      <c r="G54" s="46"/>
      <c r="H54" s="46"/>
      <c r="I54" s="33"/>
      <c r="J54" s="33"/>
      <c r="K54" s="25"/>
      <c r="L54" s="25"/>
    </row>
    <row r="55" spans="2:12" ht="13.5" thickBot="1">
      <c r="B55" s="83"/>
      <c r="C55" s="86"/>
      <c r="D55" s="52"/>
      <c r="E55" s="52"/>
      <c r="F55" s="53"/>
      <c r="G55" s="46"/>
      <c r="H55" s="46"/>
      <c r="I55" s="33"/>
      <c r="J55" s="33"/>
      <c r="K55" s="25"/>
      <c r="L55" s="25"/>
    </row>
    <row r="56" spans="3:12" ht="12.75">
      <c r="C56" s="54"/>
      <c r="D56" s="55"/>
      <c r="E56" s="55"/>
      <c r="F56" s="55"/>
      <c r="G56" s="46"/>
      <c r="H56" s="46"/>
      <c r="I56" s="33"/>
      <c r="J56" s="33"/>
      <c r="K56" s="25"/>
      <c r="L56" s="25"/>
    </row>
    <row r="57" spans="3:12" ht="12.75">
      <c r="C57" s="54"/>
      <c r="D57" s="55"/>
      <c r="E57" s="55"/>
      <c r="F57" s="55"/>
      <c r="G57" s="46"/>
      <c r="H57" s="46"/>
      <c r="I57" s="33"/>
      <c r="J57" s="33"/>
      <c r="K57" s="25"/>
      <c r="L57" s="25"/>
    </row>
    <row r="58" spans="3:12" ht="12.75">
      <c r="C58" s="54"/>
      <c r="D58" s="55"/>
      <c r="E58" s="55"/>
      <c r="F58" s="55"/>
      <c r="G58" s="46"/>
      <c r="H58" s="46"/>
      <c r="I58" s="33"/>
      <c r="J58" s="33"/>
      <c r="K58" s="25"/>
      <c r="L58" s="25"/>
    </row>
    <row r="59" spans="3:12" ht="12.75">
      <c r="C59" s="54"/>
      <c r="D59" s="55"/>
      <c r="E59" s="55"/>
      <c r="F59" s="55"/>
      <c r="G59" s="46"/>
      <c r="H59" s="46"/>
      <c r="I59" s="33"/>
      <c r="J59" s="33"/>
      <c r="K59" s="25"/>
      <c r="L59" s="25"/>
    </row>
    <row r="60" spans="3:12" ht="15.75">
      <c r="C60" s="56"/>
      <c r="D60" s="33"/>
      <c r="E60" s="33"/>
      <c r="F60" s="33"/>
      <c r="G60" s="33"/>
      <c r="H60" s="33"/>
      <c r="I60" s="33"/>
      <c r="J60" s="33"/>
      <c r="K60" s="25"/>
      <c r="L60" s="25"/>
    </row>
    <row r="61" spans="3:12" ht="15.75">
      <c r="C61" s="56"/>
      <c r="D61" s="33"/>
      <c r="E61" s="33"/>
      <c r="F61" s="33"/>
      <c r="G61" s="33"/>
      <c r="H61" s="33"/>
      <c r="I61" s="33"/>
      <c r="J61" s="33"/>
      <c r="K61" s="25"/>
      <c r="L61" s="25"/>
    </row>
    <row r="62" spans="3:12" ht="15.75">
      <c r="C62" s="56"/>
      <c r="D62" s="33"/>
      <c r="E62" s="33"/>
      <c r="F62" s="33"/>
      <c r="G62" s="33"/>
      <c r="H62" s="33"/>
      <c r="I62" s="33"/>
      <c r="J62" s="33"/>
      <c r="K62" s="25"/>
      <c r="L62" s="25"/>
    </row>
    <row r="63" spans="3:12" ht="15.75">
      <c r="C63" s="56"/>
      <c r="D63" s="33"/>
      <c r="E63" s="33"/>
      <c r="F63" s="33"/>
      <c r="G63" s="33"/>
      <c r="H63" s="33"/>
      <c r="I63" s="33"/>
      <c r="J63" s="33"/>
      <c r="K63" s="25"/>
      <c r="L63" s="25"/>
    </row>
    <row r="64" spans="3:12" ht="15.75">
      <c r="C64" s="56"/>
      <c r="D64" s="33"/>
      <c r="E64" s="33"/>
      <c r="F64" s="33"/>
      <c r="G64" s="33"/>
      <c r="H64" s="33"/>
      <c r="I64" s="33"/>
      <c r="J64" s="33"/>
      <c r="K64" s="25"/>
      <c r="L64" s="25"/>
    </row>
    <row r="65" spans="3:12" ht="15.75">
      <c r="C65" s="56"/>
      <c r="D65" s="33"/>
      <c r="E65" s="33"/>
      <c r="F65" s="33"/>
      <c r="G65" s="33"/>
      <c r="H65" s="33"/>
      <c r="I65" s="33"/>
      <c r="J65" s="33"/>
      <c r="K65" s="25"/>
      <c r="L65" s="25"/>
    </row>
    <row r="66" spans="3:12" ht="15.75">
      <c r="C66" s="56"/>
      <c r="D66" s="33"/>
      <c r="E66" s="33"/>
      <c r="F66" s="33"/>
      <c r="G66" s="33"/>
      <c r="H66" s="33"/>
      <c r="I66" s="33"/>
      <c r="J66" s="33"/>
      <c r="K66" s="25"/>
      <c r="L66" s="25"/>
    </row>
    <row r="67" spans="3:12" ht="16.5" thickBot="1">
      <c r="C67" s="56"/>
      <c r="D67" s="33"/>
      <c r="E67" s="33"/>
      <c r="F67" s="33"/>
      <c r="G67" s="33"/>
      <c r="H67" s="33"/>
      <c r="I67" s="33"/>
      <c r="J67" s="33"/>
      <c r="K67" s="25"/>
      <c r="L67" s="25"/>
    </row>
    <row r="68" spans="3:12" ht="13.5" thickBot="1">
      <c r="C68" s="57"/>
      <c r="D68" s="58" t="s">
        <v>12</v>
      </c>
      <c r="E68" s="96"/>
      <c r="F68" s="118"/>
      <c r="G68" s="105"/>
      <c r="H68" s="33"/>
      <c r="I68" s="33"/>
      <c r="J68" s="33"/>
      <c r="K68" s="25"/>
      <c r="L68" s="25"/>
    </row>
    <row r="69" spans="3:12" ht="12.75">
      <c r="C69" s="59"/>
      <c r="D69" s="60" t="s">
        <v>56</v>
      </c>
      <c r="E69" s="97" t="s">
        <v>57</v>
      </c>
      <c r="F69" s="97"/>
      <c r="G69" s="119"/>
      <c r="H69" s="33"/>
      <c r="I69" s="33"/>
      <c r="J69" s="33"/>
      <c r="K69" s="25"/>
      <c r="L69" s="25"/>
    </row>
    <row r="70" spans="3:12" ht="12.75">
      <c r="C70" s="61" t="s">
        <v>2</v>
      </c>
      <c r="D70" s="62">
        <v>44238</v>
      </c>
      <c r="E70" s="98">
        <v>46738</v>
      </c>
      <c r="F70" s="98"/>
      <c r="G70" s="120"/>
      <c r="H70" s="33"/>
      <c r="I70" s="33"/>
      <c r="J70" s="33"/>
      <c r="K70" s="25"/>
      <c r="L70" s="25"/>
    </row>
    <row r="71" spans="3:12" ht="12.75">
      <c r="C71" s="61" t="s">
        <v>3</v>
      </c>
      <c r="D71" s="62">
        <v>43838</v>
      </c>
      <c r="E71" s="98">
        <v>46738</v>
      </c>
      <c r="F71" s="98"/>
      <c r="G71" s="120"/>
      <c r="H71" s="33"/>
      <c r="I71" s="33"/>
      <c r="J71" s="33"/>
      <c r="K71" s="25"/>
      <c r="L71" s="25"/>
    </row>
    <row r="72" spans="3:12" ht="12.75">
      <c r="C72" s="63" t="s">
        <v>4</v>
      </c>
      <c r="D72" s="64">
        <f>D70-D71</f>
        <v>400</v>
      </c>
      <c r="E72" s="99">
        <f>E70-E71</f>
        <v>0</v>
      </c>
      <c r="F72" s="99"/>
      <c r="G72" s="121"/>
      <c r="H72" s="33"/>
      <c r="I72" s="33"/>
      <c r="J72" s="33"/>
      <c r="K72" s="25"/>
      <c r="L72" s="25"/>
    </row>
    <row r="73" spans="3:12" ht="12.75">
      <c r="C73" s="61" t="s">
        <v>5</v>
      </c>
      <c r="D73" s="62">
        <v>0</v>
      </c>
      <c r="E73" s="98">
        <v>4800</v>
      </c>
      <c r="F73" s="98"/>
      <c r="G73" s="120"/>
      <c r="H73" s="33"/>
      <c r="I73" s="33"/>
      <c r="J73" s="33"/>
      <c r="K73" s="25"/>
      <c r="L73" s="25"/>
    </row>
    <row r="74" spans="3:12" ht="12.75">
      <c r="C74" s="61" t="s">
        <v>6</v>
      </c>
      <c r="D74" s="62">
        <v>0</v>
      </c>
      <c r="E74" s="98">
        <v>1700</v>
      </c>
      <c r="F74" s="98"/>
      <c r="G74" s="120"/>
      <c r="H74" s="25"/>
      <c r="I74" s="25"/>
      <c r="J74" s="25"/>
      <c r="K74" s="25"/>
      <c r="L74" s="25"/>
    </row>
    <row r="75" spans="3:12" ht="12.75">
      <c r="C75" s="63" t="s">
        <v>4</v>
      </c>
      <c r="D75" s="65">
        <f>D73-D74</f>
        <v>0</v>
      </c>
      <c r="E75" s="100">
        <f>E73-E74</f>
        <v>3100</v>
      </c>
      <c r="F75" s="100"/>
      <c r="G75" s="122"/>
      <c r="H75" s="66"/>
      <c r="I75" s="25"/>
      <c r="J75" s="67"/>
      <c r="K75" s="25"/>
      <c r="L75" s="25"/>
    </row>
    <row r="76" spans="3:12" ht="12.75">
      <c r="C76" s="68" t="s">
        <v>7</v>
      </c>
      <c r="D76" s="62">
        <v>0</v>
      </c>
      <c r="E76" s="101">
        <v>3000</v>
      </c>
      <c r="F76" s="101"/>
      <c r="G76" s="123"/>
      <c r="H76" s="66"/>
      <c r="I76" s="25"/>
      <c r="J76" s="25"/>
      <c r="K76" s="25"/>
      <c r="L76" s="25"/>
    </row>
    <row r="77" spans="3:12" ht="12.75">
      <c r="C77" s="68" t="s">
        <v>8</v>
      </c>
      <c r="D77" s="62">
        <v>0</v>
      </c>
      <c r="E77" s="101">
        <v>5000</v>
      </c>
      <c r="F77" s="101"/>
      <c r="G77" s="123"/>
      <c r="H77" s="66"/>
      <c r="I77" s="25"/>
      <c r="J77" s="25"/>
      <c r="K77" s="25"/>
      <c r="L77" s="25"/>
    </row>
    <row r="78" spans="3:12" ht="12.75">
      <c r="C78" s="69" t="s">
        <v>4</v>
      </c>
      <c r="D78" s="70">
        <f>D76-D77</f>
        <v>0</v>
      </c>
      <c r="E78" s="102">
        <f>E76-E77</f>
        <v>-2000</v>
      </c>
      <c r="F78" s="102"/>
      <c r="G78" s="124"/>
      <c r="H78" s="66"/>
      <c r="I78" s="25"/>
      <c r="J78" s="25"/>
      <c r="K78" s="25"/>
      <c r="L78" s="25"/>
    </row>
    <row r="79" spans="3:12" ht="12.75">
      <c r="C79" s="71" t="s">
        <v>9</v>
      </c>
      <c r="D79" s="72"/>
      <c r="E79" s="103"/>
      <c r="F79" s="103"/>
      <c r="G79" s="125"/>
      <c r="H79" s="66"/>
      <c r="I79" s="25"/>
      <c r="J79" s="25"/>
      <c r="K79" s="25"/>
      <c r="L79" s="25"/>
    </row>
    <row r="80" spans="3:12" ht="12.75">
      <c r="C80" s="71" t="s">
        <v>10</v>
      </c>
      <c r="D80" s="73">
        <f>D70+D73+D76</f>
        <v>44238</v>
      </c>
      <c r="E80" s="104">
        <f>E70+E73+E76</f>
        <v>54538</v>
      </c>
      <c r="F80" s="104"/>
      <c r="G80" s="126"/>
      <c r="H80" s="66"/>
      <c r="I80" s="25"/>
      <c r="J80" s="25"/>
      <c r="K80" s="25"/>
      <c r="L80" s="25"/>
    </row>
    <row r="81" spans="3:12" ht="12.75">
      <c r="C81" s="71" t="s">
        <v>11</v>
      </c>
      <c r="D81" s="73">
        <f>D71+D74+D77</f>
        <v>43838</v>
      </c>
      <c r="E81" s="104">
        <f>E71+E74+E77</f>
        <v>53438</v>
      </c>
      <c r="F81" s="104"/>
      <c r="G81" s="126"/>
      <c r="H81" s="66"/>
      <c r="I81" s="25"/>
      <c r="J81" s="25"/>
      <c r="K81" s="25"/>
      <c r="L81" s="25"/>
    </row>
    <row r="82" spans="3:12" ht="13.5" thickBot="1">
      <c r="C82" s="71" t="s">
        <v>4</v>
      </c>
      <c r="D82" s="73">
        <f>D80-D81</f>
        <v>400</v>
      </c>
      <c r="E82" s="104">
        <f>E80-E81</f>
        <v>1100</v>
      </c>
      <c r="F82" s="104"/>
      <c r="G82" s="127"/>
      <c r="H82" s="66"/>
      <c r="I82" s="25"/>
      <c r="J82" s="25"/>
      <c r="K82" s="25"/>
      <c r="L82" s="25"/>
    </row>
    <row r="83" spans="3:12" ht="12.75">
      <c r="C83" s="46"/>
      <c r="D83" s="76"/>
      <c r="E83" s="77"/>
      <c r="F83" s="46"/>
      <c r="G83" s="46"/>
      <c r="H83" s="66"/>
      <c r="I83" s="25"/>
      <c r="J83" s="25"/>
      <c r="K83" s="25"/>
      <c r="L83" s="25"/>
    </row>
    <row r="84" spans="3:12" ht="12.75">
      <c r="C84" s="137">
        <v>44213</v>
      </c>
      <c r="D84" s="55" t="s">
        <v>30</v>
      </c>
      <c r="E84" s="78"/>
      <c r="F84" s="75"/>
      <c r="G84" s="46"/>
      <c r="H84" s="66"/>
      <c r="I84" s="25"/>
      <c r="J84" s="25"/>
      <c r="K84" s="25"/>
      <c r="L84" s="25"/>
    </row>
    <row r="85" spans="3:12" ht="12.75">
      <c r="C85" s="46"/>
      <c r="D85" s="55"/>
      <c r="E85" s="79"/>
      <c r="F85" s="74"/>
      <c r="G85" s="46"/>
      <c r="H85" s="66"/>
      <c r="I85" s="25"/>
      <c r="J85" s="25"/>
      <c r="K85" s="25"/>
      <c r="L85" s="25"/>
    </row>
    <row r="86" spans="3:12" ht="12.75">
      <c r="C86" s="106"/>
      <c r="D86" s="107"/>
      <c r="E86" s="107"/>
      <c r="F86" s="107"/>
      <c r="G86" s="25"/>
      <c r="H86" s="25"/>
      <c r="I86" s="25"/>
      <c r="J86" s="25"/>
      <c r="K86" s="25"/>
      <c r="L86" s="25"/>
    </row>
    <row r="87" spans="3:12" ht="12.75">
      <c r="C87" s="106"/>
      <c r="D87" s="108"/>
      <c r="E87" s="108"/>
      <c r="F87" s="108"/>
      <c r="G87" s="55"/>
      <c r="H87" s="55"/>
      <c r="I87" s="25"/>
      <c r="J87" s="25"/>
      <c r="K87" s="25"/>
      <c r="L87" s="25"/>
    </row>
    <row r="88" spans="3:12" ht="12.75">
      <c r="C88" s="106"/>
      <c r="D88" s="108"/>
      <c r="E88" s="108"/>
      <c r="F88" s="108"/>
      <c r="G88" s="80"/>
      <c r="H88" s="55"/>
      <c r="I88" s="25"/>
      <c r="J88" s="25"/>
      <c r="K88" s="25"/>
      <c r="L88" s="25"/>
    </row>
    <row r="89" spans="3:8" ht="12.75">
      <c r="C89" s="109"/>
      <c r="D89" s="110"/>
      <c r="E89" s="110"/>
      <c r="F89" s="110"/>
      <c r="G89" s="14"/>
      <c r="H89" s="15"/>
    </row>
    <row r="90" spans="3:9" ht="12.75">
      <c r="C90" s="109"/>
      <c r="D90" s="110"/>
      <c r="E90" s="110"/>
      <c r="F90" s="110"/>
      <c r="G90" s="14"/>
      <c r="H90" s="15"/>
      <c r="I90" s="2"/>
    </row>
    <row r="91" spans="3:9" ht="15.75">
      <c r="C91" s="10"/>
      <c r="D91" s="15"/>
      <c r="E91" s="13"/>
      <c r="F91" s="11"/>
      <c r="G91" s="13"/>
      <c r="H91" s="15"/>
      <c r="I91" s="1"/>
    </row>
    <row r="92" spans="3:9" ht="15.75">
      <c r="C92" s="7"/>
      <c r="D92" s="15"/>
      <c r="E92" s="14"/>
      <c r="F92" s="12"/>
      <c r="G92" s="14"/>
      <c r="H92" s="15"/>
      <c r="I92" s="1"/>
    </row>
    <row r="93" spans="3:9" ht="15.75">
      <c r="C93" s="7"/>
      <c r="D93" s="15"/>
      <c r="E93" s="14"/>
      <c r="F93" s="12"/>
      <c r="G93" s="14"/>
      <c r="H93" s="15"/>
      <c r="I93" s="1"/>
    </row>
    <row r="94" spans="3:9" ht="15.75">
      <c r="C94" s="7"/>
      <c r="D94" s="15"/>
      <c r="E94" s="13"/>
      <c r="F94" s="11"/>
      <c r="G94" s="13"/>
      <c r="H94" s="15"/>
      <c r="I94" s="1"/>
    </row>
    <row r="95" spans="3:9" ht="18.75">
      <c r="C95" s="9"/>
      <c r="D95" s="15"/>
      <c r="E95" s="14"/>
      <c r="F95" s="12"/>
      <c r="G95" s="14"/>
      <c r="H95" s="15"/>
      <c r="I95" s="1"/>
    </row>
    <row r="96" spans="4:8" ht="12.75">
      <c r="D96" s="15"/>
      <c r="E96" s="14"/>
      <c r="F96" s="12"/>
      <c r="G96" s="14"/>
      <c r="H96" s="15"/>
    </row>
    <row r="97" spans="4:8" ht="12.75">
      <c r="D97" s="15"/>
      <c r="E97" s="13"/>
      <c r="F97" s="11"/>
      <c r="G97" s="13"/>
      <c r="H97" s="15"/>
    </row>
    <row r="98" spans="4:8" ht="12.75">
      <c r="D98" s="15"/>
      <c r="E98" s="5"/>
      <c r="F98" s="18"/>
      <c r="G98" s="17"/>
      <c r="H98" s="15"/>
    </row>
    <row r="99" spans="4:8" ht="12.75">
      <c r="D99" s="15"/>
      <c r="E99" s="5"/>
      <c r="F99" s="16"/>
      <c r="G99" s="5"/>
      <c r="H99" s="15"/>
    </row>
    <row r="100" spans="3:10" ht="12.75">
      <c r="C100" s="3"/>
      <c r="D100" s="15"/>
      <c r="E100" s="5"/>
      <c r="F100" s="16"/>
      <c r="G100" s="5"/>
      <c r="H100" s="15"/>
      <c r="I100" s="3"/>
      <c r="J100" s="3"/>
    </row>
    <row r="101" spans="3:8" ht="12.75">
      <c r="C101" s="3"/>
      <c r="D101" s="15"/>
      <c r="E101" s="5"/>
      <c r="F101" s="16"/>
      <c r="G101" s="5"/>
      <c r="H101" s="15"/>
    </row>
    <row r="102" spans="4:8" ht="12.75">
      <c r="D102" s="4"/>
      <c r="E102" s="5"/>
      <c r="F102" s="6"/>
      <c r="G102" s="5"/>
      <c r="H102" s="5"/>
    </row>
    <row r="103" spans="4:8" ht="15.75">
      <c r="D103" s="10"/>
      <c r="E103" s="8"/>
      <c r="F103" s="8"/>
      <c r="G103" s="1"/>
      <c r="H103" s="1"/>
    </row>
  </sheetData>
  <sheetProtection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PATRÁŠOVÁ Ivona</cp:lastModifiedBy>
  <cp:lastPrinted>2021-02-18T09:22:53Z</cp:lastPrinted>
  <dcterms:created xsi:type="dcterms:W3CDTF">1997-01-24T11:07:25Z</dcterms:created>
  <dcterms:modified xsi:type="dcterms:W3CDTF">2021-09-02T08:08:30Z</dcterms:modified>
  <cp:category/>
  <cp:version/>
  <cp:contentType/>
  <cp:contentStatus/>
</cp:coreProperties>
</file>